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0490" windowHeight="6225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7" i="1"/>
  <c r="F27" i="1" s="1"/>
  <c r="G21" i="1"/>
  <c r="G20" i="1"/>
  <c r="G18" i="1" s="1"/>
  <c r="G19" i="1"/>
  <c r="F18" i="1"/>
  <c r="E18" i="1"/>
  <c r="D18" i="1"/>
  <c r="F9" i="1"/>
  <c r="E9" i="1"/>
  <c r="F6" i="1"/>
  <c r="E6" i="1"/>
  <c r="D31" i="1"/>
  <c r="D29" i="1"/>
  <c r="D28" i="1"/>
  <c r="D27" i="1"/>
  <c r="D26" i="1"/>
  <c r="E26" i="1" s="1"/>
  <c r="D24" i="1"/>
  <c r="D23" i="1"/>
  <c r="D22" i="1" s="1"/>
  <c r="D21" i="1"/>
  <c r="D20" i="1"/>
  <c r="D17" i="1"/>
  <c r="G17" i="1" s="1"/>
  <c r="D6" i="1"/>
  <c r="D11" i="1"/>
  <c r="G11" i="1" s="1"/>
  <c r="D12" i="1"/>
  <c r="G12" i="1" s="1"/>
  <c r="D13" i="1"/>
  <c r="G13" i="1" s="1"/>
  <c r="D14" i="1"/>
  <c r="G14" i="1" s="1"/>
  <c r="D15" i="1"/>
  <c r="G15" i="1" s="1"/>
  <c r="D16" i="1"/>
  <c r="G16" i="1" s="1"/>
  <c r="D10" i="1"/>
  <c r="D9" i="1" s="1"/>
  <c r="D8" i="1"/>
  <c r="G8" i="1" s="1"/>
  <c r="D7" i="1"/>
  <c r="G7" i="1" s="1"/>
  <c r="G6" i="1" s="1"/>
  <c r="C30" i="1"/>
  <c r="B30" i="1"/>
  <c r="C25" i="1"/>
  <c r="B25" i="1"/>
  <c r="C22" i="1"/>
  <c r="B22" i="1"/>
  <c r="C18" i="1"/>
  <c r="B18" i="1"/>
  <c r="C9" i="1"/>
  <c r="B9" i="1"/>
  <c r="C6" i="1"/>
  <c r="B6" i="1"/>
  <c r="G26" i="1" l="1"/>
  <c r="F26" i="1"/>
  <c r="D25" i="1"/>
  <c r="D5" i="1" s="1"/>
  <c r="D36" i="1" s="1"/>
  <c r="G10" i="1"/>
  <c r="E23" i="1"/>
  <c r="F31" i="1"/>
  <c r="G31" i="1" s="1"/>
  <c r="G27" i="1"/>
  <c r="D30" i="1"/>
  <c r="E24" i="1"/>
  <c r="E28" i="1"/>
  <c r="E29" i="1"/>
  <c r="G9" i="1"/>
  <c r="C5" i="1"/>
  <c r="C36" i="1" s="1"/>
  <c r="B5" i="1"/>
  <c r="B36" i="1" s="1"/>
  <c r="E30" i="1" l="1"/>
  <c r="F29" i="1"/>
  <c r="G24" i="1"/>
  <c r="E22" i="1"/>
  <c r="F24" i="1"/>
  <c r="F23" i="1"/>
  <c r="F22" i="1" s="1"/>
  <c r="E25" i="1"/>
  <c r="F28" i="1"/>
  <c r="G28" i="1" s="1"/>
  <c r="F25" i="1" l="1"/>
  <c r="F30" i="1"/>
  <c r="F5" i="1" s="1"/>
  <c r="F36" i="1" s="1"/>
  <c r="G23" i="1"/>
  <c r="G22" i="1" s="1"/>
  <c r="E5" i="1"/>
  <c r="E36" i="1" s="1"/>
  <c r="G29" i="1"/>
  <c r="G30" i="1" s="1"/>
  <c r="G25" i="1" l="1"/>
  <c r="G5" i="1" s="1"/>
  <c r="G36" i="1" s="1"/>
</calcChain>
</file>

<file path=xl/sharedStrings.xml><?xml version="1.0" encoding="utf-8"?>
<sst xmlns="http://schemas.openxmlformats.org/spreadsheetml/2006/main" count="41" uniqueCount="41">
  <si>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</si>
  <si>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</si>
  <si>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</si>
  <si>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</si>
  <si>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</si>
  <si>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</si>
  <si>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</si>
  <si>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</si>
  <si>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</si>
  <si>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</si>
  <si>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</si>
  <si>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</si>
  <si>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</si>
  <si>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</si>
  <si>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</si>
  <si>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</si>
  <si>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</si>
  <si>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</si>
  <si>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</si>
  <si>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</si>
  <si>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</si>
  <si>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</si>
  <si>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</si>
  <si>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</si>
  <si>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</si>
  <si>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</si>
  <si>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</si>
  <si>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</si>
  <si>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</si>
  <si>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</si>
  <si>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</si>
  <si>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</si>
  <si>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</si>
  <si>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</si>
  <si>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</si>
  <si>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</si>
  <si>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</si>
  <si>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</si>
  <si>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Bajo protesta de decir verdad declaramos que los Estados Financieros y sus notas, son razonablemente correctos y son responsabilidad del emisor.</t>
  </si>
  <si>
    <t>Municipio de San Felipe
Gasto por Categoría Programática
Del 1 de enero al 31 de marzo de 2025
(Cifras en Pesos)</t>
  </si>
  <si>
    <t>Programas de Gasto Federalizado  (Gobierno Federal)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</si>
</sst>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1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9" xfId="9" applyFont="1" applyBorder="1" applyAlignment="1">
      <alignment horizontal="center" vertical="center" wrapText="1"/>
    </xf>
    <xf numFmtId="0" fontId="2" fillId="0" borderId="10" xfId="0" applyFont="1" applyBorder="1" applyProtection="1">
      <protection locked="0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2" xfId="0" applyFont="1" applyBorder="1" applyAlignment="1">
      <alignment horizontal="left"/>
    </xf>
    <xf numFmtId="3" fontId="7" fillId="0" borderId="10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7" fillId="0" borderId="11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2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2" fillId="0" borderId="0" xfId="0" applyNumberFormat="1" applyFont="1" applyProtection="1"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2 3" xfId="23"/>
    <cellStyle name="Millares 2 3" xfId="4"/>
    <cellStyle name="Millares 2 3 2" xfId="19"/>
    <cellStyle name="Millares 2 3 3" xfId="24"/>
    <cellStyle name="Millares 2 4" xfId="17"/>
    <cellStyle name="Millares 2 5" xfId="22"/>
    <cellStyle name="Millares 3" xfId="5"/>
    <cellStyle name="Millares 3 2" xfId="20"/>
    <cellStyle name="Millares 3 3" xfId="25"/>
    <cellStyle name="Moneda 2" xfId="6"/>
    <cellStyle name="Moneda 2 2" xfId="21"/>
    <cellStyle name="Moneda 2 3" xfId="2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zoomScaleNormal="100" zoomScaleSheetLayoutView="90" workbookViewId="0">
      <selection activeCell="A2" sqref="A2:A3"/>
    </sheetView>
  </sheetViews>
  <sheetFormatPr baseColWidth="10" defaultColWidth="11.42578125" defaultRowHeight="11.25" x14ac:dyDescent="0.2"/>
  <cols>
    <col min="1" max="1" width="62.42578125" style="25" customWidth="1"/>
    <col min="2" max="2" width="15.7109375" style="25" customWidth="1"/>
    <col min="3" max="3" width="18.7109375" style="25" customWidth="1"/>
    <col min="4" max="4" width="15.7109375" style="25" customWidth="1"/>
    <col min="5" max="7" width="15.7109375" style="32" customWidth="1"/>
    <col min="8" max="16384" width="11.42578125" style="25"/>
  </cols>
  <sheetData>
    <row r="1" spans="1:7" ht="45" customHeight="1" x14ac:dyDescent="0.2">
      <c r="A1" s="22" t="s">
        <v>39</v>
      </c>
      <c r="B1" s="23"/>
      <c r="C1" s="23"/>
      <c r="D1" s="23"/>
      <c r="E1" s="23"/>
      <c r="F1" s="23"/>
      <c r="G1" s="24"/>
    </row>
    <row r="2" spans="1:7" ht="14.45" customHeight="1" x14ac:dyDescent="0.2">
      <c r="A2" s="26" t="s">
        <v>0</v>
      </c>
      <c r="B2" s="19" t="s">
        <v>1</v>
      </c>
      <c r="C2" s="20"/>
      <c r="D2" s="20"/>
      <c r="E2" s="20"/>
      <c r="F2" s="21"/>
      <c r="G2" s="17" t="s">
        <v>2</v>
      </c>
    </row>
    <row r="3" spans="1:7" ht="22.5" x14ac:dyDescent="0.2">
      <c r="A3" s="27"/>
      <c r="B3" s="3" t="s">
        <v>3</v>
      </c>
      <c r="C3" s="1" t="s">
        <v>4</v>
      </c>
      <c r="D3" s="1" t="s">
        <v>5</v>
      </c>
      <c r="E3" s="1" t="s">
        <v>6</v>
      </c>
      <c r="F3" s="4" t="s">
        <v>7</v>
      </c>
      <c r="G3" s="18"/>
    </row>
    <row r="4" spans="1:7" x14ac:dyDescent="0.2">
      <c r="A4" s="7"/>
      <c r="B4" s="5"/>
      <c r="C4" s="5"/>
      <c r="D4" s="5"/>
      <c r="E4" s="5"/>
      <c r="F4" s="5"/>
      <c r="G4" s="5"/>
    </row>
    <row r="5" spans="1:7" x14ac:dyDescent="0.2">
      <c r="A5" s="8" t="s">
        <v>8</v>
      </c>
      <c r="B5" s="14">
        <f t="shared" ref="B5:G5" si="0">+B6+B9+B18+B22+B25+B30</f>
        <v>470497481</v>
      </c>
      <c r="C5" s="14">
        <f t="shared" si="0"/>
        <v>102839982.48999999</v>
      </c>
      <c r="D5" s="14">
        <f t="shared" si="0"/>
        <v>573337463.49000001</v>
      </c>
      <c r="E5" s="14">
        <f t="shared" si="0"/>
        <v>86053100.75</v>
      </c>
      <c r="F5" s="14">
        <f t="shared" si="0"/>
        <v>85991124.640000001</v>
      </c>
      <c r="G5" s="14">
        <f t="shared" si="0"/>
        <v>487284362.73999995</v>
      </c>
    </row>
    <row r="6" spans="1:7" x14ac:dyDescent="0.2">
      <c r="A6" s="9" t="s">
        <v>9</v>
      </c>
      <c r="B6" s="2">
        <f t="shared" ref="B6:G6" si="1">SUM(B7:B8)</f>
        <v>0</v>
      </c>
      <c r="C6" s="15">
        <f t="shared" si="1"/>
        <v>769476.1</v>
      </c>
      <c r="D6" s="15">
        <f t="shared" si="1"/>
        <v>769476.1</v>
      </c>
      <c r="E6" s="15">
        <f t="shared" si="1"/>
        <v>80000</v>
      </c>
      <c r="F6" s="15">
        <f t="shared" si="1"/>
        <v>80000</v>
      </c>
      <c r="G6" s="15">
        <f t="shared" si="1"/>
        <v>689476.1</v>
      </c>
    </row>
    <row r="7" spans="1:7" x14ac:dyDescent="0.2">
      <c r="A7" s="10" t="s">
        <v>10</v>
      </c>
      <c r="B7" s="16">
        <v>0</v>
      </c>
      <c r="C7" s="16">
        <v>769476.1</v>
      </c>
      <c r="D7" s="16">
        <f>+B7+C7</f>
        <v>769476.1</v>
      </c>
      <c r="E7" s="16">
        <v>80000</v>
      </c>
      <c r="F7" s="16">
        <v>80000</v>
      </c>
      <c r="G7" s="16">
        <f>D7-E7</f>
        <v>689476.1</v>
      </c>
    </row>
    <row r="8" spans="1:7" x14ac:dyDescent="0.2">
      <c r="A8" s="10" t="s">
        <v>11</v>
      </c>
      <c r="B8" s="16">
        <v>0</v>
      </c>
      <c r="C8" s="16">
        <v>0</v>
      </c>
      <c r="D8" s="16">
        <f>+B8+C8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9" t="s">
        <v>12</v>
      </c>
      <c r="B9" s="15">
        <f t="shared" ref="B9:G9" si="2">SUM(B10:B17)</f>
        <v>465861678.42000002</v>
      </c>
      <c r="C9" s="15">
        <f t="shared" si="2"/>
        <v>102070506.39</v>
      </c>
      <c r="D9" s="15">
        <f t="shared" si="2"/>
        <v>567932184.80999994</v>
      </c>
      <c r="E9" s="15">
        <f t="shared" si="2"/>
        <v>85049638.25</v>
      </c>
      <c r="F9" s="15">
        <f t="shared" si="2"/>
        <v>84987662.140000001</v>
      </c>
      <c r="G9" s="15">
        <f t="shared" si="2"/>
        <v>482882546.55999994</v>
      </c>
    </row>
    <row r="10" spans="1:7" x14ac:dyDescent="0.2">
      <c r="A10" s="10" t="s">
        <v>13</v>
      </c>
      <c r="B10" s="16">
        <v>465861678.42000002</v>
      </c>
      <c r="C10" s="16">
        <v>89623452.379999995</v>
      </c>
      <c r="D10" s="16">
        <f>+B10+C10</f>
        <v>555485130.79999995</v>
      </c>
      <c r="E10" s="16">
        <v>75643415.859999999</v>
      </c>
      <c r="F10" s="16">
        <v>75581439.75</v>
      </c>
      <c r="G10" s="16">
        <f>D10-E10</f>
        <v>479841714.93999994</v>
      </c>
    </row>
    <row r="11" spans="1:7" x14ac:dyDescent="0.2">
      <c r="A11" s="10" t="s">
        <v>14</v>
      </c>
      <c r="B11" s="16">
        <v>0</v>
      </c>
      <c r="C11" s="16">
        <v>0</v>
      </c>
      <c r="D11" s="16">
        <f t="shared" ref="D11:D17" si="3">+B11+C11</f>
        <v>0</v>
      </c>
      <c r="E11" s="16">
        <v>0</v>
      </c>
      <c r="F11" s="16">
        <v>0</v>
      </c>
      <c r="G11" s="16">
        <f t="shared" ref="G11:G16" si="4">D11-E11</f>
        <v>0</v>
      </c>
    </row>
    <row r="12" spans="1:7" x14ac:dyDescent="0.2">
      <c r="A12" s="10" t="s">
        <v>15</v>
      </c>
      <c r="B12" s="16">
        <v>0</v>
      </c>
      <c r="C12" s="16">
        <v>0</v>
      </c>
      <c r="D12" s="16">
        <f t="shared" si="3"/>
        <v>0</v>
      </c>
      <c r="E12" s="16">
        <v>0</v>
      </c>
      <c r="F12" s="16">
        <v>0</v>
      </c>
      <c r="G12" s="16">
        <f t="shared" si="4"/>
        <v>0</v>
      </c>
    </row>
    <row r="13" spans="1:7" x14ac:dyDescent="0.2">
      <c r="A13" s="10" t="s">
        <v>16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</row>
    <row r="14" spans="1:7" x14ac:dyDescent="0.2">
      <c r="A14" s="10" t="s">
        <v>17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</row>
    <row r="15" spans="1:7" x14ac:dyDescent="0.2">
      <c r="A15" s="10" t="s">
        <v>18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</row>
    <row r="16" spans="1:7" x14ac:dyDescent="0.2">
      <c r="A16" s="10" t="s">
        <v>19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</row>
    <row r="17" spans="1:7" x14ac:dyDescent="0.2">
      <c r="A17" s="10" t="s">
        <v>20</v>
      </c>
      <c r="B17" s="16">
        <v>0</v>
      </c>
      <c r="C17" s="16">
        <v>12447054.01</v>
      </c>
      <c r="D17" s="16">
        <f t="shared" si="3"/>
        <v>12447054.01</v>
      </c>
      <c r="E17" s="16">
        <v>9406222.3900000006</v>
      </c>
      <c r="F17" s="16">
        <v>9406222.3900000006</v>
      </c>
      <c r="G17" s="16">
        <f>D17-E17</f>
        <v>3040831.6199999992</v>
      </c>
    </row>
    <row r="18" spans="1:7" x14ac:dyDescent="0.2">
      <c r="A18" s="9" t="s">
        <v>21</v>
      </c>
      <c r="B18" s="15">
        <f t="shared" ref="B18:G18" si="5">SUM(B19:B21)</f>
        <v>4635802.58</v>
      </c>
      <c r="C18" s="15">
        <f t="shared" si="5"/>
        <v>0</v>
      </c>
      <c r="D18" s="15">
        <f t="shared" si="5"/>
        <v>4635802.58</v>
      </c>
      <c r="E18" s="15">
        <f t="shared" si="5"/>
        <v>923462.5</v>
      </c>
      <c r="F18" s="15">
        <f t="shared" si="5"/>
        <v>923462.5</v>
      </c>
      <c r="G18" s="15">
        <f t="shared" si="5"/>
        <v>3712340.08</v>
      </c>
    </row>
    <row r="19" spans="1:7" x14ac:dyDescent="0.2">
      <c r="A19" s="10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ref="G19:G21" si="6">D19-E19</f>
        <v>0</v>
      </c>
    </row>
    <row r="20" spans="1:7" x14ac:dyDescent="0.2">
      <c r="A20" s="10" t="s">
        <v>23</v>
      </c>
      <c r="B20" s="16">
        <v>4635802.58</v>
      </c>
      <c r="C20" s="16">
        <v>0</v>
      </c>
      <c r="D20" s="16">
        <f t="shared" ref="D20:G31" si="7">+B20+C20</f>
        <v>4635802.58</v>
      </c>
      <c r="E20" s="16">
        <v>923462.5</v>
      </c>
      <c r="F20" s="16">
        <v>923462.5</v>
      </c>
      <c r="G20" s="16">
        <f t="shared" si="6"/>
        <v>3712340.08</v>
      </c>
    </row>
    <row r="21" spans="1:7" x14ac:dyDescent="0.2">
      <c r="A21" s="10" t="s">
        <v>24</v>
      </c>
      <c r="B21" s="16">
        <v>0</v>
      </c>
      <c r="C21" s="16">
        <v>0</v>
      </c>
      <c r="D21" s="16">
        <f t="shared" si="7"/>
        <v>0</v>
      </c>
      <c r="E21" s="16">
        <v>0</v>
      </c>
      <c r="F21" s="16">
        <v>0</v>
      </c>
      <c r="G21" s="16">
        <f t="shared" si="6"/>
        <v>0</v>
      </c>
    </row>
    <row r="22" spans="1:7" x14ac:dyDescent="0.2">
      <c r="A22" s="9" t="s">
        <v>25</v>
      </c>
      <c r="B22" s="15">
        <f t="shared" ref="B22:G22" si="8">SUM(B23:B24)</f>
        <v>0</v>
      </c>
      <c r="C22" s="15">
        <f t="shared" si="8"/>
        <v>0</v>
      </c>
      <c r="D22" s="15">
        <f t="shared" si="8"/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</row>
    <row r="23" spans="1:7" x14ac:dyDescent="0.2">
      <c r="A23" s="10" t="s">
        <v>26</v>
      </c>
      <c r="B23" s="16">
        <v>0</v>
      </c>
      <c r="C23" s="16">
        <v>0</v>
      </c>
      <c r="D23" s="16">
        <f t="shared" si="7"/>
        <v>0</v>
      </c>
      <c r="E23" s="16">
        <f t="shared" si="7"/>
        <v>0</v>
      </c>
      <c r="F23" s="16">
        <f t="shared" si="7"/>
        <v>0</v>
      </c>
      <c r="G23" s="16">
        <f t="shared" si="7"/>
        <v>0</v>
      </c>
    </row>
    <row r="24" spans="1:7" x14ac:dyDescent="0.2">
      <c r="A24" s="10" t="s">
        <v>27</v>
      </c>
      <c r="B24" s="16">
        <v>0</v>
      </c>
      <c r="C24" s="16">
        <v>0</v>
      </c>
      <c r="D24" s="16">
        <f t="shared" si="7"/>
        <v>0</v>
      </c>
      <c r="E24" s="16">
        <f t="shared" si="7"/>
        <v>0</v>
      </c>
      <c r="F24" s="16">
        <f t="shared" si="7"/>
        <v>0</v>
      </c>
      <c r="G24" s="16">
        <f t="shared" si="7"/>
        <v>0</v>
      </c>
    </row>
    <row r="25" spans="1:7" x14ac:dyDescent="0.2">
      <c r="A25" s="9" t="s">
        <v>28</v>
      </c>
      <c r="B25" s="15">
        <f t="shared" ref="B25:G25" si="9">SUM(B26:B29)</f>
        <v>0</v>
      </c>
      <c r="C25" s="15">
        <f t="shared" si="9"/>
        <v>0</v>
      </c>
      <c r="D25" s="15">
        <f t="shared" si="9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</row>
    <row r="26" spans="1:7" x14ac:dyDescent="0.2">
      <c r="A26" s="10" t="s">
        <v>29</v>
      </c>
      <c r="B26" s="16">
        <v>0</v>
      </c>
      <c r="C26" s="16">
        <v>0</v>
      </c>
      <c r="D26" s="16">
        <f t="shared" si="7"/>
        <v>0</v>
      </c>
      <c r="E26" s="16">
        <f t="shared" si="7"/>
        <v>0</v>
      </c>
      <c r="F26" s="16">
        <f t="shared" si="7"/>
        <v>0</v>
      </c>
      <c r="G26" s="16">
        <f t="shared" si="7"/>
        <v>0</v>
      </c>
    </row>
    <row r="27" spans="1:7" x14ac:dyDescent="0.2">
      <c r="A27" s="10" t="s">
        <v>30</v>
      </c>
      <c r="B27" s="16">
        <v>0</v>
      </c>
      <c r="C27" s="16">
        <v>0</v>
      </c>
      <c r="D27" s="16">
        <f t="shared" si="7"/>
        <v>0</v>
      </c>
      <c r="E27" s="16">
        <f t="shared" si="7"/>
        <v>0</v>
      </c>
      <c r="F27" s="16">
        <f t="shared" si="7"/>
        <v>0</v>
      </c>
      <c r="G27" s="16">
        <f t="shared" si="7"/>
        <v>0</v>
      </c>
    </row>
    <row r="28" spans="1:7" x14ac:dyDescent="0.2">
      <c r="A28" s="10" t="s">
        <v>31</v>
      </c>
      <c r="B28" s="16">
        <v>0</v>
      </c>
      <c r="C28" s="16">
        <v>0</v>
      </c>
      <c r="D28" s="16">
        <f t="shared" si="7"/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</row>
    <row r="29" spans="1:7" x14ac:dyDescent="0.2">
      <c r="A29" s="10" t="s">
        <v>32</v>
      </c>
      <c r="B29" s="16">
        <v>0</v>
      </c>
      <c r="C29" s="16">
        <v>0</v>
      </c>
      <c r="D29" s="16">
        <f t="shared" si="7"/>
        <v>0</v>
      </c>
      <c r="E29" s="16">
        <f t="shared" si="7"/>
        <v>0</v>
      </c>
      <c r="F29" s="16">
        <f t="shared" si="7"/>
        <v>0</v>
      </c>
      <c r="G29" s="16">
        <f t="shared" si="7"/>
        <v>0</v>
      </c>
    </row>
    <row r="30" spans="1:7" x14ac:dyDescent="0.2">
      <c r="A30" s="9" t="s">
        <v>40</v>
      </c>
      <c r="B30" s="15">
        <f>B31</f>
        <v>0</v>
      </c>
      <c r="C30" s="15">
        <f>C31</f>
        <v>0</v>
      </c>
      <c r="D30" s="15">
        <f>SUM(D29)</f>
        <v>0</v>
      </c>
      <c r="E30" s="15">
        <f>SUM(E29)</f>
        <v>0</v>
      </c>
      <c r="F30" s="15">
        <f>SUM(F29)</f>
        <v>0</v>
      </c>
      <c r="G30" s="15">
        <f>SUM(G29)</f>
        <v>0</v>
      </c>
    </row>
    <row r="31" spans="1:7" x14ac:dyDescent="0.2">
      <c r="A31" s="10" t="s">
        <v>33</v>
      </c>
      <c r="B31" s="16">
        <v>0</v>
      </c>
      <c r="C31" s="16">
        <v>0</v>
      </c>
      <c r="D31" s="16">
        <f t="shared" si="7"/>
        <v>0</v>
      </c>
      <c r="E31" s="16">
        <f t="shared" si="7"/>
        <v>0</v>
      </c>
      <c r="F31" s="16">
        <f t="shared" si="7"/>
        <v>0</v>
      </c>
      <c r="G31" s="16">
        <f t="shared" si="7"/>
        <v>0</v>
      </c>
    </row>
    <row r="32" spans="1:7" x14ac:dyDescent="0.2">
      <c r="A32" s="28" t="s">
        <v>34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">
      <c r="A33" s="28" t="s">
        <v>35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">
      <c r="A34" s="28" t="s">
        <v>36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">
      <c r="A35" s="11"/>
      <c r="B35" s="13"/>
      <c r="C35" s="13"/>
      <c r="D35" s="6"/>
      <c r="E35" s="6"/>
      <c r="F35" s="6"/>
      <c r="G35" s="6"/>
    </row>
    <row r="36" spans="1:7" x14ac:dyDescent="0.2">
      <c r="A36" s="29" t="s">
        <v>37</v>
      </c>
      <c r="B36" s="12">
        <f>+B5+B32+B33+B34</f>
        <v>470497481</v>
      </c>
      <c r="C36" s="12">
        <f>+C5+C32+C33+C34</f>
        <v>102839982.48999999</v>
      </c>
      <c r="D36" s="12">
        <f>SUM(D5+D32+D33+D34)</f>
        <v>573337463.49000001</v>
      </c>
      <c r="E36" s="12">
        <f>SUM(E5+E32+E33+E34)</f>
        <v>86053100.75</v>
      </c>
      <c r="F36" s="12">
        <f>SUM(F5+F32+F33+F34)</f>
        <v>85991124.640000001</v>
      </c>
      <c r="G36" s="12">
        <f>SUM(G5+G32+G33+G34)</f>
        <v>487284362.73999995</v>
      </c>
    </row>
    <row r="37" spans="1:7" ht="15" x14ac:dyDescent="0.25">
      <c r="A37" s="30" t="s">
        <v>38</v>
      </c>
      <c r="B37" s="31"/>
      <c r="C37" s="31"/>
      <c r="D37" s="31"/>
    </row>
    <row r="38" spans="1:7" ht="15" x14ac:dyDescent="0.25">
      <c r="A38" s="31"/>
      <c r="B38" s="31"/>
      <c r="C38" s="31"/>
      <c r="D38" s="31"/>
    </row>
  </sheetData>
  <sheetProtection formatCells="0" formatColumns="0" formatRows="0" autoFilter="0"/>
  <protectedRanges>
    <protectedRange sqref="A37:G65514" name="Rango1"/>
    <protectedRange sqref="A35:G35 B22:D22 B25:D25 B30:D30 B32:D34 A23:D24 A26:D29 A31:D31 B6:G6 B9:G9 A7:G8 A10:G17 B18:G18 A19:G21 D36:G36 E22:G34" name="Rango1_3"/>
    <protectedRange sqref="B4:G5" name="Rango1_2_2"/>
    <protectedRange sqref="A36:C36" name="Rango1_1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5:C18 B22:C35 D11:D16 D10 D5:D8 D17:D18 D21 B36:C36 E6:G6 E9:F9 E10 G7:G8 G10:G17 D19:D20 E18:F18 G19:G21 E5:G5 E22:F24 E34:F34 G22:G24 G32:G34 E36:G36" unlockedFormula="1"/>
    <ignoredError sqref="D9 D30:D31 D25 D22 D23:D24 D26:D29 D35:D36 G9 G18 E25:F33 G25:G31" formula="1" unlockedFormula="1"/>
    <ignoredError sqref="D32:D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0c865bf4-0f22-4e4d-b041-7b0c1657e5a8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6aa8a68a-ab09-4ac8-a697-fdce915bc56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Windows User</cp:lastModifiedBy>
  <cp:revision/>
  <cp:lastPrinted>2025-04-30T03:09:26Z</cp:lastPrinted>
  <dcterms:created xsi:type="dcterms:W3CDTF">2012-12-11T21:13:37Z</dcterms:created>
  <dcterms:modified xsi:type="dcterms:W3CDTF">2025-05-12T01:39:13Z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